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1355" windowHeight="8370"/>
  </bookViews>
  <sheets>
    <sheet name="уведомление №1" sheetId="1" r:id="rId1"/>
  </sheets>
  <calcPr calcId="145621"/>
</workbook>
</file>

<file path=xl/calcChain.xml><?xml version="1.0" encoding="utf-8"?>
<calcChain xmlns="http://schemas.openxmlformats.org/spreadsheetml/2006/main">
  <c r="H91" i="1" l="1"/>
  <c r="H86" i="1"/>
  <c r="H85" i="1"/>
  <c r="H83" i="1"/>
  <c r="H71" i="1"/>
  <c r="H70" i="1"/>
  <c r="H68" i="1"/>
  <c r="H35" i="1"/>
  <c r="H81" i="1"/>
  <c r="H66" i="1"/>
  <c r="H64" i="1"/>
  <c r="H63" i="1"/>
  <c r="H93" i="1"/>
  <c r="H92" i="1"/>
  <c r="H90" i="1"/>
  <c r="H77" i="1"/>
  <c r="H75" i="1"/>
  <c r="H60" i="1"/>
  <c r="H50" i="1"/>
  <c r="H65" i="1"/>
  <c r="H53" i="1"/>
  <c r="H42" i="1"/>
  <c r="H94" i="1" l="1"/>
  <c r="H96" i="1" s="1"/>
  <c r="H88" i="1"/>
  <c r="H73" i="1"/>
  <c r="H100" i="1"/>
</calcChain>
</file>

<file path=xl/sharedStrings.xml><?xml version="1.0" encoding="utf-8"?>
<sst xmlns="http://schemas.openxmlformats.org/spreadsheetml/2006/main" count="239" uniqueCount="87">
  <si>
    <t>Наименование подведомственных получателей/ расходов</t>
  </si>
  <si>
    <t>ЦСР</t>
  </si>
  <si>
    <t>ВР</t>
  </si>
  <si>
    <t>ОСГУ</t>
  </si>
  <si>
    <t xml:space="preserve">Сумма изменений </t>
  </si>
  <si>
    <t>(+, -)</t>
  </si>
  <si>
    <t>03</t>
  </si>
  <si>
    <t>05</t>
  </si>
  <si>
    <t>225</t>
  </si>
  <si>
    <t>Услуги по содержанию имущества</t>
  </si>
  <si>
    <t>Прочие услуги</t>
  </si>
  <si>
    <t>Дополни-тельная класси-фикация</t>
  </si>
  <si>
    <t>226</t>
  </si>
  <si>
    <t>01</t>
  </si>
  <si>
    <t>08</t>
  </si>
  <si>
    <t>04</t>
  </si>
  <si>
    <t>УТВЕРЖДАЮ</t>
  </si>
  <si>
    <t>сельского поселения</t>
  </si>
  <si>
    <t>________________</t>
  </si>
  <si>
    <t>(полное наименование главного распорядителя средств бюджета поселения)</t>
  </si>
  <si>
    <t>Единица измерения:</t>
  </si>
  <si>
    <t>Рз</t>
  </si>
  <si>
    <t>ПРз</t>
  </si>
  <si>
    <t>Заработная плата</t>
  </si>
  <si>
    <t>211</t>
  </si>
  <si>
    <t>02</t>
  </si>
  <si>
    <t>223</t>
  </si>
  <si>
    <t>Коммунальные услуги</t>
  </si>
  <si>
    <t>13</t>
  </si>
  <si>
    <t>121</t>
  </si>
  <si>
    <t>244</t>
  </si>
  <si>
    <t>111</t>
  </si>
  <si>
    <t>Глава администрации</t>
  </si>
  <si>
    <t>0100051180</t>
  </si>
  <si>
    <t>14</t>
  </si>
  <si>
    <t>10</t>
  </si>
  <si>
    <t>Приложение № 4</t>
  </si>
  <si>
    <t>к Порядку составления и ведения бюджетной росписи</t>
  </si>
  <si>
    <t>главного распорядителя средств бюджета поселения,</t>
  </si>
  <si>
    <t>Глава администрации Речного</t>
  </si>
  <si>
    <t xml:space="preserve">Муниципальное учреждение администрация Речного сельского поселения         </t>
  </si>
  <si>
    <t>рублей</t>
  </si>
  <si>
    <t>0100001100</t>
  </si>
  <si>
    <t>010001403А</t>
  </si>
  <si>
    <t>0100003100</t>
  </si>
  <si>
    <t>010001403Б</t>
  </si>
  <si>
    <t>18-365</t>
  </si>
  <si>
    <t>0200001000</t>
  </si>
  <si>
    <t>0400001000</t>
  </si>
  <si>
    <t>0700004310</t>
  </si>
  <si>
    <t>0100001210</t>
  </si>
  <si>
    <t>Итого</t>
  </si>
  <si>
    <t xml:space="preserve"> Администрация Речного сельского поселения № л/сч 03985141564</t>
  </si>
  <si>
    <t>Начисления на оплату труда</t>
  </si>
  <si>
    <t>МКУ Речная сельская библиотека № л/сч 03985140612</t>
  </si>
  <si>
    <t>0900002100</t>
  </si>
  <si>
    <t>090001403А</t>
  </si>
  <si>
    <t>0800002100</t>
  </si>
  <si>
    <t>Итого по ВР</t>
  </si>
  <si>
    <t>Итого по РзПРз</t>
  </si>
  <si>
    <t>Итого по ЦСР</t>
  </si>
  <si>
    <t>ИТОГО</t>
  </si>
  <si>
    <t xml:space="preserve">на 2019 год </t>
  </si>
  <si>
    <t xml:space="preserve">Об изменении бюджетных ассигнований бюджета  поселения  на 2019 год </t>
  </si>
  <si>
    <t>на 2019 г</t>
  </si>
  <si>
    <t xml:space="preserve"> Администрация Речного сельского поселения № л/сч 03403008760</t>
  </si>
  <si>
    <t>291</t>
  </si>
  <si>
    <t>853</t>
  </si>
  <si>
    <t>292</t>
  </si>
  <si>
    <t>МКУ Речной сельский дом культуры № л/сч 03403008730</t>
  </si>
  <si>
    <t>851</t>
  </si>
  <si>
    <t>С.Н. Чесноков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</si>
  <si>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</si>
  <si>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</si>
  <si>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Арендная плата за пользование имуществом</t>
  </si>
  <si>
    <t>Увеличение стоимости основных средств</t>
  </si>
  <si>
    <t>266</t>
  </si>
  <si>
    <t>Соуиальные пособия и компенсации персоналу в денежной форме</t>
  </si>
  <si>
    <t>090001403Б</t>
  </si>
  <si>
    <t>349</t>
  </si>
  <si>
    <t>Увеличение стоимости прочих материальных запасов однократного применения</t>
  </si>
  <si>
    <t>0700004100</t>
  </si>
  <si>
    <t>МКУ Речная сельская библиотека № л/сч 03403008740</t>
  </si>
  <si>
    <t>"23" мая 2019 г.</t>
  </si>
  <si>
    <t>Сводное  уведомление № 4</t>
  </si>
  <si>
    <t>Основание внесения изменений: Решение Думы Речного сельского поселения от 23.05.2019 г. № 22/101</t>
  </si>
  <si>
    <t>0700004400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</si>
</sst>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Arial Cyr"/>
      <family val="2"/>
    </font>
    <font>
      <b/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8" fillId="0" borderId="4">
      <alignment horizontal="center" shrinkToFit="1"/>
    </xf>
    <xf numFmtId="4" fontId="8" fillId="0" borderId="4">
      <alignment horizontal="right" shrinkToFit="1"/>
    </xf>
  </cellStyleXfs>
  <cellXfs count="67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Border="1" applyAlignment="1">
      <alignment horizontal="justify" vertical="top" wrapText="1"/>
    </xf>
    <xf numFmtId="49" fontId="1" fillId="0" borderId="0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justify" vertical="top" wrapText="1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justify" vertical="top" wrapText="1"/>
    </xf>
    <xf numFmtId="49" fontId="1" fillId="0" borderId="0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2" fillId="0" borderId="0" xfId="0" applyFont="1" applyBorder="1"/>
    <xf numFmtId="2" fontId="6" fillId="2" borderId="1" xfId="0" applyNumberFormat="1" applyFont="1" applyFill="1" applyBorder="1" applyAlignment="1">
      <alignment horizontal="center" vertical="top" shrinkToFit="1"/>
    </xf>
    <xf numFmtId="49" fontId="1" fillId="0" borderId="0" xfId="0" applyNumberFormat="1" applyFont="1"/>
    <xf numFmtId="49" fontId="1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0" fillId="0" borderId="1" xfId="1" applyNumberFormat="1" applyFont="1" applyBorder="1" applyAlignment="1" applyProtection="1">
      <alignment horizontal="center" shrinkToFit="1"/>
    </xf>
    <xf numFmtId="49" fontId="1" fillId="0" borderId="1" xfId="0" applyNumberFormat="1" applyFont="1" applyBorder="1" applyAlignment="1">
      <alignment horizontal="center"/>
    </xf>
    <xf numFmtId="1" fontId="10" fillId="0" borderId="5" xfId="1" applyNumberFormat="1" applyFont="1" applyBorder="1" applyAlignment="1" applyProtection="1">
      <alignment horizontal="center" shrinkToFit="1"/>
    </xf>
    <xf numFmtId="1" fontId="10" fillId="0" borderId="4" xfId="1" applyNumberFormat="1" applyFont="1" applyAlignment="1" applyProtection="1">
      <alignment horizontal="center" shrinkToFit="1"/>
    </xf>
    <xf numFmtId="1" fontId="10" fillId="0" borderId="4" xfId="1" applyFont="1" applyAlignment="1" applyProtection="1">
      <alignment horizontal="center" shrinkToFit="1"/>
    </xf>
    <xf numFmtId="4" fontId="1" fillId="0" borderId="1" xfId="0" applyNumberFormat="1" applyFont="1" applyBorder="1" applyAlignment="1">
      <alignment horizontal="center"/>
    </xf>
    <xf numFmtId="4" fontId="10" fillId="0" borderId="4" xfId="2" applyNumberFormat="1" applyFont="1" applyAlignment="1" applyProtection="1">
      <alignment horizontal="center" shrinkToFi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10" fillId="0" borderId="5" xfId="1" applyNumberFormat="1" applyFont="1" applyBorder="1" applyAlignment="1" applyProtection="1">
      <alignment horizontal="center" shrinkToFit="1"/>
    </xf>
    <xf numFmtId="4" fontId="1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1" fontId="10" fillId="0" borderId="0" xfId="1" applyNumberFormat="1" applyFont="1" applyBorder="1" applyAlignment="1" applyProtection="1">
      <alignment horizontal="center" shrinkToFit="1"/>
    </xf>
    <xf numFmtId="1" fontId="10" fillId="0" borderId="6" xfId="1" applyNumberFormat="1" applyFont="1" applyBorder="1" applyAlignment="1" applyProtection="1">
      <alignment horizontal="center" shrinkToFi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center" shrinkToFit="1"/>
    </xf>
    <xf numFmtId="49" fontId="1" fillId="0" borderId="1" xfId="0" applyNumberFormat="1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10" fillId="0" borderId="7" xfId="1" applyNumberFormat="1" applyFont="1" applyBorder="1" applyAlignment="1" applyProtection="1">
      <alignment horizontal="center" shrinkToFit="1"/>
    </xf>
    <xf numFmtId="49" fontId="1" fillId="0" borderId="7" xfId="0" applyNumberFormat="1" applyFont="1" applyBorder="1" applyAlignment="1">
      <alignment horizontal="center"/>
    </xf>
    <xf numFmtId="1" fontId="10" fillId="0" borderId="8" xfId="1" applyNumberFormat="1" applyFont="1" applyBorder="1" applyAlignment="1" applyProtection="1">
      <alignment horizontal="center" shrinkToFit="1"/>
    </xf>
    <xf numFmtId="1" fontId="10" fillId="0" borderId="9" xfId="1" applyNumberFormat="1" applyFont="1" applyBorder="1" applyAlignment="1" applyProtection="1">
      <alignment horizontal="center" shrinkToFit="1"/>
    </xf>
    <xf numFmtId="1" fontId="10" fillId="0" borderId="9" xfId="1" applyFont="1" applyBorder="1" applyAlignment="1" applyProtection="1">
      <alignment horizontal="center" shrinkToFit="1"/>
    </xf>
    <xf numFmtId="4" fontId="10" fillId="0" borderId="9" xfId="2" applyNumberFormat="1" applyFont="1" applyBorder="1" applyAlignment="1" applyProtection="1">
      <alignment horizontal="center" shrinkToFit="1"/>
    </xf>
    <xf numFmtId="49" fontId="10" fillId="0" borderId="6" xfId="1" applyNumberFormat="1" applyFont="1" applyBorder="1" applyAlignment="1" applyProtection="1">
      <alignment horizontal="center" shrinkToFi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3">
    <cellStyle name="xl26" xfId="1"/>
    <cellStyle name="xl36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tabSelected="1" workbookViewId="0">
      <selection activeCell="B83" sqref="B83"/>
    </sheetView>
  </sheetViews>
  <sheetFormatPr defaultRowHeight="15"/>
  <cols>
    <col min="1" max="1" width="49.42578125" style="4" customWidth="1"/>
    <col min="2" max="2" width="7.140625" style="16" customWidth="1"/>
    <col min="3" max="3" width="5.42578125" style="16" customWidth="1"/>
    <col min="4" max="4" width="12.5703125" style="16" customWidth="1"/>
    <col min="5" max="5" width="6.140625" style="16" customWidth="1"/>
    <col min="6" max="6" width="6.5703125" style="16" customWidth="1"/>
    <col min="7" max="7" width="9.140625" style="17"/>
    <col min="8" max="8" width="12.28515625" style="9" customWidth="1"/>
    <col min="9" max="16384" width="9.140625" style="2"/>
  </cols>
  <sheetData>
    <row r="1" spans="1:8">
      <c r="C1" s="16" t="s">
        <v>36</v>
      </c>
    </row>
    <row r="2" spans="1:8">
      <c r="C2" s="16" t="s">
        <v>37</v>
      </c>
    </row>
    <row r="3" spans="1:8">
      <c r="C3" s="16" t="s">
        <v>38</v>
      </c>
    </row>
    <row r="4" spans="1:8">
      <c r="C4" s="16" t="s">
        <v>62</v>
      </c>
    </row>
    <row r="6" spans="1:8">
      <c r="C6" s="16" t="s">
        <v>16</v>
      </c>
    </row>
    <row r="7" spans="1:8">
      <c r="C7" s="16" t="s">
        <v>39</v>
      </c>
    </row>
    <row r="8" spans="1:8">
      <c r="A8" s="1"/>
      <c r="C8" s="16" t="s">
        <v>17</v>
      </c>
    </row>
    <row r="9" spans="1:8">
      <c r="A9" s="1"/>
      <c r="C9" s="16" t="s">
        <v>18</v>
      </c>
      <c r="E9" s="17" t="s">
        <v>71</v>
      </c>
    </row>
    <row r="10" spans="1:8">
      <c r="A10" s="1"/>
    </row>
    <row r="11" spans="1:8">
      <c r="A11" s="1"/>
      <c r="C11" s="16" t="s">
        <v>83</v>
      </c>
    </row>
    <row r="12" spans="1:8">
      <c r="A12" s="1"/>
    </row>
    <row r="13" spans="1:8">
      <c r="A13" s="1"/>
    </row>
    <row r="14" spans="1:8" ht="14.25">
      <c r="A14" s="57" t="s">
        <v>84</v>
      </c>
      <c r="B14" s="57"/>
      <c r="C14" s="57"/>
      <c r="D14" s="57"/>
      <c r="E14" s="57"/>
      <c r="F14" s="57"/>
      <c r="G14" s="57"/>
      <c r="H14" s="57"/>
    </row>
    <row r="15" spans="1:8" ht="14.25">
      <c r="A15" s="57" t="s">
        <v>63</v>
      </c>
      <c r="B15" s="57"/>
      <c r="C15" s="57"/>
      <c r="D15" s="57"/>
      <c r="E15" s="57"/>
      <c r="F15" s="57"/>
      <c r="G15" s="57"/>
      <c r="H15" s="57"/>
    </row>
    <row r="16" spans="1:8" ht="14.25">
      <c r="A16" s="61" t="s">
        <v>40</v>
      </c>
      <c r="B16" s="61"/>
      <c r="C16" s="61"/>
      <c r="D16" s="61"/>
      <c r="E16" s="61"/>
      <c r="F16" s="61"/>
      <c r="G16" s="61"/>
      <c r="H16" s="61"/>
    </row>
    <row r="17" spans="1:8" ht="14.25">
      <c r="A17" s="62" t="s">
        <v>19</v>
      </c>
      <c r="B17" s="62"/>
      <c r="C17" s="62"/>
      <c r="D17" s="62"/>
      <c r="E17" s="62"/>
      <c r="F17" s="62"/>
      <c r="G17" s="62"/>
      <c r="H17" s="62"/>
    </row>
    <row r="18" spans="1:8" ht="14.25">
      <c r="A18" s="60" t="s">
        <v>85</v>
      </c>
      <c r="B18" s="60"/>
      <c r="C18" s="60"/>
      <c r="D18" s="60"/>
      <c r="E18" s="60"/>
      <c r="F18" s="60"/>
      <c r="G18" s="60"/>
      <c r="H18" s="60"/>
    </row>
    <row r="19" spans="1:8">
      <c r="A19" s="5" t="s">
        <v>20</v>
      </c>
      <c r="B19" s="6"/>
      <c r="C19" s="6"/>
      <c r="D19" s="6"/>
      <c r="E19" s="6"/>
      <c r="F19" s="6"/>
      <c r="G19" s="12"/>
      <c r="H19" s="10" t="s">
        <v>41</v>
      </c>
    </row>
    <row r="20" spans="1:8" ht="27" customHeight="1">
      <c r="A20" s="58" t="s">
        <v>0</v>
      </c>
      <c r="B20" s="63" t="s">
        <v>21</v>
      </c>
      <c r="C20" s="63" t="s">
        <v>22</v>
      </c>
      <c r="D20" s="63" t="s">
        <v>1</v>
      </c>
      <c r="E20" s="63" t="s">
        <v>2</v>
      </c>
      <c r="F20" s="63" t="s">
        <v>3</v>
      </c>
      <c r="G20" s="65" t="s">
        <v>11</v>
      </c>
      <c r="H20" s="19" t="s">
        <v>4</v>
      </c>
    </row>
    <row r="21" spans="1:8" ht="14.25" customHeight="1">
      <c r="A21" s="59"/>
      <c r="B21" s="64"/>
      <c r="C21" s="64"/>
      <c r="D21" s="64"/>
      <c r="E21" s="64"/>
      <c r="F21" s="64"/>
      <c r="G21" s="66"/>
      <c r="H21" s="20" t="s">
        <v>64</v>
      </c>
    </row>
    <row r="22" spans="1:8" ht="18" customHeight="1">
      <c r="A22" s="59"/>
      <c r="B22" s="64"/>
      <c r="C22" s="64"/>
      <c r="D22" s="64"/>
      <c r="E22" s="64"/>
      <c r="F22" s="64"/>
      <c r="G22" s="66"/>
      <c r="H22" s="21" t="s">
        <v>5</v>
      </c>
    </row>
    <row r="23" spans="1:8" ht="28.5">
      <c r="A23" s="18" t="s">
        <v>65</v>
      </c>
      <c r="B23" s="11"/>
      <c r="C23" s="11"/>
      <c r="D23" s="11"/>
      <c r="E23" s="11"/>
      <c r="F23" s="11"/>
      <c r="G23" s="13"/>
      <c r="H23" s="15"/>
    </row>
    <row r="24" spans="1:8" ht="15" hidden="1" customHeight="1">
      <c r="A24" s="41" t="s">
        <v>27</v>
      </c>
      <c r="B24" s="39" t="s">
        <v>13</v>
      </c>
      <c r="C24" s="39" t="s">
        <v>15</v>
      </c>
      <c r="D24" s="39" t="s">
        <v>42</v>
      </c>
      <c r="E24" s="39" t="s">
        <v>30</v>
      </c>
      <c r="F24" s="39" t="s">
        <v>26</v>
      </c>
      <c r="G24" s="40">
        <v>501</v>
      </c>
      <c r="H24" s="29"/>
    </row>
    <row r="25" spans="1:8" ht="15" hidden="1" customHeight="1">
      <c r="A25" s="41" t="s">
        <v>10</v>
      </c>
      <c r="B25" s="39" t="s">
        <v>13</v>
      </c>
      <c r="C25" s="39" t="s">
        <v>15</v>
      </c>
      <c r="D25" s="39" t="s">
        <v>42</v>
      </c>
      <c r="E25" s="39" t="s">
        <v>30</v>
      </c>
      <c r="F25" s="39" t="s">
        <v>12</v>
      </c>
      <c r="G25" s="40"/>
      <c r="H25" s="29"/>
    </row>
    <row r="26" spans="1:8" ht="30" hidden="1" customHeight="1">
      <c r="A26" s="3" t="s">
        <v>73</v>
      </c>
      <c r="B26" s="39" t="s">
        <v>13</v>
      </c>
      <c r="C26" s="39" t="s">
        <v>28</v>
      </c>
      <c r="D26" s="39" t="s">
        <v>44</v>
      </c>
      <c r="E26" s="39" t="s">
        <v>67</v>
      </c>
      <c r="F26" s="39" t="s">
        <v>68</v>
      </c>
      <c r="G26" s="40"/>
      <c r="H26" s="29"/>
    </row>
    <row r="27" spans="1:8">
      <c r="A27" s="3" t="s">
        <v>27</v>
      </c>
      <c r="B27" s="39" t="s">
        <v>6</v>
      </c>
      <c r="C27" s="39" t="s">
        <v>35</v>
      </c>
      <c r="D27" s="39" t="s">
        <v>47</v>
      </c>
      <c r="E27" s="39" t="s">
        <v>30</v>
      </c>
      <c r="F27" s="39" t="s">
        <v>26</v>
      </c>
      <c r="G27" s="40">
        <v>504</v>
      </c>
      <c r="H27" s="29">
        <v>-683.08</v>
      </c>
    </row>
    <row r="28" spans="1:8" hidden="1">
      <c r="A28" s="3" t="s">
        <v>74</v>
      </c>
      <c r="B28" s="50" t="s">
        <v>6</v>
      </c>
      <c r="C28" s="51" t="s">
        <v>35</v>
      </c>
      <c r="D28" s="52" t="s">
        <v>47</v>
      </c>
      <c r="E28" s="53">
        <v>244</v>
      </c>
      <c r="F28" s="53">
        <v>224</v>
      </c>
      <c r="G28" s="54"/>
      <c r="H28" s="55"/>
    </row>
    <row r="29" spans="1:8">
      <c r="A29" s="41" t="s">
        <v>10</v>
      </c>
      <c r="B29" s="24" t="s">
        <v>6</v>
      </c>
      <c r="C29" s="25" t="s">
        <v>35</v>
      </c>
      <c r="D29" s="26" t="s">
        <v>47</v>
      </c>
      <c r="E29" s="27" t="s">
        <v>30</v>
      </c>
      <c r="F29" s="27">
        <v>226</v>
      </c>
      <c r="G29" s="28"/>
      <c r="H29" s="30">
        <v>-14000</v>
      </c>
    </row>
    <row r="30" spans="1:8">
      <c r="A30" s="41" t="s">
        <v>75</v>
      </c>
      <c r="B30" s="24" t="s">
        <v>6</v>
      </c>
      <c r="C30" s="25" t="s">
        <v>35</v>
      </c>
      <c r="D30" s="26" t="s">
        <v>47</v>
      </c>
      <c r="E30" s="27" t="s">
        <v>30</v>
      </c>
      <c r="F30" s="27">
        <v>310</v>
      </c>
      <c r="G30" s="28"/>
      <c r="H30" s="30">
        <v>-10000</v>
      </c>
    </row>
    <row r="31" spans="1:8">
      <c r="A31" s="41" t="s">
        <v>9</v>
      </c>
      <c r="B31" s="24" t="s">
        <v>7</v>
      </c>
      <c r="C31" s="25" t="s">
        <v>13</v>
      </c>
      <c r="D31" s="56" t="s">
        <v>81</v>
      </c>
      <c r="E31" s="27" t="s">
        <v>30</v>
      </c>
      <c r="F31" s="27" t="s">
        <v>8</v>
      </c>
      <c r="G31" s="28"/>
      <c r="H31" s="30">
        <v>-10000</v>
      </c>
    </row>
    <row r="32" spans="1:8">
      <c r="A32" s="41" t="s">
        <v>10</v>
      </c>
      <c r="B32" s="24" t="s">
        <v>7</v>
      </c>
      <c r="C32" s="25" t="s">
        <v>13</v>
      </c>
      <c r="D32" s="56" t="s">
        <v>81</v>
      </c>
      <c r="E32" s="27" t="s">
        <v>30</v>
      </c>
      <c r="F32" s="27">
        <v>226</v>
      </c>
      <c r="G32" s="28"/>
      <c r="H32" s="30">
        <v>-10000</v>
      </c>
    </row>
    <row r="33" spans="1:8">
      <c r="A33" s="41" t="s">
        <v>27</v>
      </c>
      <c r="B33" s="24" t="s">
        <v>7</v>
      </c>
      <c r="C33" s="25" t="s">
        <v>25</v>
      </c>
      <c r="D33" s="24" t="s">
        <v>86</v>
      </c>
      <c r="E33" s="26">
        <v>244</v>
      </c>
      <c r="F33" s="27">
        <v>223</v>
      </c>
      <c r="G33" s="28">
        <v>501</v>
      </c>
      <c r="H33" s="30">
        <v>59683.08</v>
      </c>
    </row>
    <row r="34" spans="1:8">
      <c r="A34" s="41" t="s">
        <v>9</v>
      </c>
      <c r="B34" s="24" t="s">
        <v>7</v>
      </c>
      <c r="C34" s="25" t="s">
        <v>6</v>
      </c>
      <c r="D34" s="24" t="s">
        <v>49</v>
      </c>
      <c r="E34" s="26">
        <v>244</v>
      </c>
      <c r="F34" s="27">
        <v>225</v>
      </c>
      <c r="G34" s="28"/>
      <c r="H34" s="30">
        <v>-15000</v>
      </c>
    </row>
    <row r="35" spans="1:8" ht="14.25">
      <c r="A35" s="42" t="s">
        <v>51</v>
      </c>
      <c r="B35" s="43"/>
      <c r="C35" s="43"/>
      <c r="D35" s="43"/>
      <c r="E35" s="43"/>
      <c r="F35" s="43"/>
      <c r="G35" s="44"/>
      <c r="H35" s="31">
        <f>SUM(H24:H34)</f>
        <v>0</v>
      </c>
    </row>
    <row r="36" spans="1:8" ht="29.25" hidden="1">
      <c r="A36" s="42" t="s">
        <v>52</v>
      </c>
      <c r="B36" s="45"/>
      <c r="C36" s="45"/>
      <c r="D36" s="45"/>
      <c r="E36" s="45"/>
      <c r="F36" s="45"/>
      <c r="G36" s="46"/>
      <c r="H36" s="47"/>
    </row>
    <row r="37" spans="1:8" hidden="1">
      <c r="A37" s="3" t="s">
        <v>23</v>
      </c>
      <c r="B37" s="39" t="s">
        <v>13</v>
      </c>
      <c r="C37" s="39" t="s">
        <v>15</v>
      </c>
      <c r="D37" s="39" t="s">
        <v>43</v>
      </c>
      <c r="E37" s="39" t="s">
        <v>29</v>
      </c>
      <c r="F37" s="39" t="s">
        <v>24</v>
      </c>
      <c r="G37" s="40"/>
      <c r="H37" s="29"/>
    </row>
    <row r="38" spans="1:8" hidden="1">
      <c r="A38" s="3" t="s">
        <v>23</v>
      </c>
      <c r="B38" s="24" t="s">
        <v>13</v>
      </c>
      <c r="C38" s="25" t="s">
        <v>28</v>
      </c>
      <c r="D38" s="26" t="s">
        <v>43</v>
      </c>
      <c r="E38" s="27" t="s">
        <v>31</v>
      </c>
      <c r="F38" s="27" t="s">
        <v>24</v>
      </c>
      <c r="G38" s="28"/>
      <c r="H38" s="30"/>
    </row>
    <row r="39" spans="1:8" hidden="1">
      <c r="A39" s="3" t="s">
        <v>53</v>
      </c>
      <c r="B39" s="24" t="s">
        <v>13</v>
      </c>
      <c r="C39" s="25" t="s">
        <v>28</v>
      </c>
      <c r="D39" s="26" t="s">
        <v>43</v>
      </c>
      <c r="E39" s="27" t="s">
        <v>31</v>
      </c>
      <c r="F39" s="27">
        <v>213</v>
      </c>
      <c r="G39" s="28"/>
      <c r="H39" s="30"/>
    </row>
    <row r="40" spans="1:8" hidden="1">
      <c r="A40" s="3" t="s">
        <v>23</v>
      </c>
      <c r="B40" s="24" t="s">
        <v>25</v>
      </c>
      <c r="C40" s="25" t="s">
        <v>6</v>
      </c>
      <c r="D40" s="33" t="s">
        <v>33</v>
      </c>
      <c r="E40" s="27">
        <v>121</v>
      </c>
      <c r="F40" s="27" t="s">
        <v>24</v>
      </c>
      <c r="G40" s="28" t="s">
        <v>46</v>
      </c>
      <c r="H40" s="30"/>
    </row>
    <row r="41" spans="1:8" hidden="1">
      <c r="A41" s="41" t="s">
        <v>53</v>
      </c>
      <c r="B41" s="24" t="s">
        <v>25</v>
      </c>
      <c r="C41" s="25" t="s">
        <v>6</v>
      </c>
      <c r="D41" s="33" t="s">
        <v>33</v>
      </c>
      <c r="E41" s="27">
        <v>129</v>
      </c>
      <c r="F41" s="27">
        <v>213</v>
      </c>
      <c r="G41" s="28" t="s">
        <v>46</v>
      </c>
      <c r="H41" s="30"/>
    </row>
    <row r="42" spans="1:8" ht="14.25" hidden="1">
      <c r="A42" s="42" t="s">
        <v>51</v>
      </c>
      <c r="B42" s="43"/>
      <c r="C42" s="43"/>
      <c r="D42" s="43"/>
      <c r="E42" s="43"/>
      <c r="F42" s="43"/>
      <c r="G42" s="44"/>
      <c r="H42" s="31">
        <f>SUM(H37:H41)</f>
        <v>0</v>
      </c>
    </row>
    <row r="43" spans="1:8" ht="29.25" hidden="1">
      <c r="A43" s="32" t="s">
        <v>82</v>
      </c>
      <c r="B43" s="48"/>
      <c r="C43" s="48"/>
      <c r="D43" s="48"/>
      <c r="E43" s="48"/>
      <c r="F43" s="48"/>
      <c r="G43" s="41"/>
      <c r="H43" s="29"/>
    </row>
    <row r="44" spans="1:8" hidden="1">
      <c r="A44" s="41" t="s">
        <v>23</v>
      </c>
      <c r="B44" s="39" t="s">
        <v>14</v>
      </c>
      <c r="C44" s="39" t="s">
        <v>13</v>
      </c>
      <c r="D44" s="39" t="s">
        <v>55</v>
      </c>
      <c r="E44" s="39" t="s">
        <v>31</v>
      </c>
      <c r="F44" s="39" t="s">
        <v>24</v>
      </c>
      <c r="G44" s="40"/>
      <c r="H44" s="29"/>
    </row>
    <row r="45" spans="1:8" ht="30" hidden="1">
      <c r="A45" s="41" t="s">
        <v>77</v>
      </c>
      <c r="B45" s="39" t="s">
        <v>14</v>
      </c>
      <c r="C45" s="39" t="s">
        <v>13</v>
      </c>
      <c r="D45" s="39" t="s">
        <v>55</v>
      </c>
      <c r="E45" s="39" t="s">
        <v>31</v>
      </c>
      <c r="F45" s="39" t="s">
        <v>76</v>
      </c>
      <c r="G45" s="40"/>
      <c r="H45" s="29"/>
    </row>
    <row r="46" spans="1:8" hidden="1">
      <c r="A46" s="41" t="s">
        <v>23</v>
      </c>
      <c r="B46" s="39" t="s">
        <v>14</v>
      </c>
      <c r="C46" s="39" t="s">
        <v>13</v>
      </c>
      <c r="D46" s="39" t="s">
        <v>78</v>
      </c>
      <c r="E46" s="39" t="s">
        <v>31</v>
      </c>
      <c r="F46" s="39" t="s">
        <v>24</v>
      </c>
      <c r="G46" s="40"/>
      <c r="H46" s="29"/>
    </row>
    <row r="47" spans="1:8" hidden="1">
      <c r="A47" s="41" t="s">
        <v>27</v>
      </c>
      <c r="B47" s="39" t="s">
        <v>14</v>
      </c>
      <c r="C47" s="39" t="s">
        <v>13</v>
      </c>
      <c r="D47" s="39" t="s">
        <v>55</v>
      </c>
      <c r="E47" s="39" t="s">
        <v>30</v>
      </c>
      <c r="F47" s="39" t="s">
        <v>26</v>
      </c>
      <c r="G47" s="40">
        <v>501</v>
      </c>
      <c r="H47" s="29"/>
    </row>
    <row r="48" spans="1:8" ht="30" hidden="1">
      <c r="A48" s="41" t="s">
        <v>80</v>
      </c>
      <c r="B48" s="39" t="s">
        <v>14</v>
      </c>
      <c r="C48" s="39" t="s">
        <v>13</v>
      </c>
      <c r="D48" s="39" t="s">
        <v>55</v>
      </c>
      <c r="E48" s="39" t="s">
        <v>30</v>
      </c>
      <c r="F48" s="39" t="s">
        <v>79</v>
      </c>
      <c r="G48" s="40"/>
      <c r="H48" s="29"/>
    </row>
    <row r="49" spans="1:8" ht="30" hidden="1">
      <c r="A49" s="3" t="s">
        <v>73</v>
      </c>
      <c r="B49" s="39" t="s">
        <v>14</v>
      </c>
      <c r="C49" s="39" t="s">
        <v>13</v>
      </c>
      <c r="D49" s="39" t="s">
        <v>55</v>
      </c>
      <c r="E49" s="39" t="s">
        <v>67</v>
      </c>
      <c r="F49" s="39" t="s">
        <v>68</v>
      </c>
      <c r="G49" s="40"/>
      <c r="H49" s="29"/>
    </row>
    <row r="50" spans="1:8" ht="18.75" hidden="1" customHeight="1">
      <c r="A50" s="42" t="s">
        <v>51</v>
      </c>
      <c r="B50" s="49"/>
      <c r="C50" s="49"/>
      <c r="D50" s="49"/>
      <c r="E50" s="49"/>
      <c r="F50" s="49"/>
      <c r="G50" s="42"/>
      <c r="H50" s="31">
        <f>SUM(H44:H49)</f>
        <v>0</v>
      </c>
    </row>
    <row r="51" spans="1:8" ht="29.25" hidden="1">
      <c r="A51" s="32" t="s">
        <v>54</v>
      </c>
      <c r="B51" s="48"/>
      <c r="C51" s="48"/>
      <c r="D51" s="48"/>
      <c r="E51" s="48"/>
      <c r="F51" s="48"/>
      <c r="G51" s="41"/>
      <c r="H51" s="29"/>
    </row>
    <row r="52" spans="1:8" ht="16.5" hidden="1" customHeight="1">
      <c r="A52" s="41" t="s">
        <v>23</v>
      </c>
      <c r="B52" s="39" t="s">
        <v>14</v>
      </c>
      <c r="C52" s="39" t="s">
        <v>13</v>
      </c>
      <c r="D52" s="39" t="s">
        <v>56</v>
      </c>
      <c r="E52" s="39" t="s">
        <v>31</v>
      </c>
      <c r="F52" s="39" t="s">
        <v>24</v>
      </c>
      <c r="G52" s="40"/>
      <c r="H52" s="29"/>
    </row>
    <row r="53" spans="1:8" ht="16.5" hidden="1" customHeight="1">
      <c r="A53" s="42" t="s">
        <v>51</v>
      </c>
      <c r="B53" s="49"/>
      <c r="C53" s="49"/>
      <c r="D53" s="49"/>
      <c r="E53" s="49"/>
      <c r="F53" s="49"/>
      <c r="G53" s="42"/>
      <c r="H53" s="31">
        <f>H52</f>
        <v>0</v>
      </c>
    </row>
    <row r="54" spans="1:8" ht="29.25" hidden="1">
      <c r="A54" s="42" t="s">
        <v>69</v>
      </c>
      <c r="B54" s="48"/>
      <c r="C54" s="48"/>
      <c r="D54" s="48"/>
      <c r="E54" s="48"/>
      <c r="F54" s="48"/>
      <c r="G54" s="41"/>
      <c r="H54" s="29"/>
    </row>
    <row r="55" spans="1:8" ht="30" hidden="1">
      <c r="A55" s="41" t="s">
        <v>77</v>
      </c>
      <c r="B55" s="39" t="s">
        <v>14</v>
      </c>
      <c r="C55" s="39" t="s">
        <v>13</v>
      </c>
      <c r="D55" s="39" t="s">
        <v>57</v>
      </c>
      <c r="E55" s="39" t="s">
        <v>31</v>
      </c>
      <c r="F55" s="39" t="s">
        <v>76</v>
      </c>
      <c r="G55" s="41"/>
      <c r="H55" s="29"/>
    </row>
    <row r="56" spans="1:8" hidden="1">
      <c r="A56" s="7" t="s">
        <v>27</v>
      </c>
      <c r="B56" s="22" t="s">
        <v>14</v>
      </c>
      <c r="C56" s="22" t="s">
        <v>13</v>
      </c>
      <c r="D56" s="22" t="s">
        <v>57</v>
      </c>
      <c r="E56" s="22" t="s">
        <v>30</v>
      </c>
      <c r="F56" s="22" t="s">
        <v>26</v>
      </c>
      <c r="G56" s="23">
        <v>501</v>
      </c>
      <c r="H56" s="29"/>
    </row>
    <row r="57" spans="1:8" ht="16.5" hidden="1" customHeight="1">
      <c r="A57" s="3" t="s">
        <v>72</v>
      </c>
      <c r="B57" s="39" t="s">
        <v>14</v>
      </c>
      <c r="C57" s="39" t="s">
        <v>13</v>
      </c>
      <c r="D57" s="39" t="s">
        <v>57</v>
      </c>
      <c r="E57" s="39" t="s">
        <v>70</v>
      </c>
      <c r="F57" s="39" t="s">
        <v>66</v>
      </c>
      <c r="G57" s="40"/>
      <c r="H57" s="29"/>
    </row>
    <row r="58" spans="1:8" ht="30" hidden="1">
      <c r="A58" s="3" t="s">
        <v>73</v>
      </c>
      <c r="B58" s="39" t="s">
        <v>14</v>
      </c>
      <c r="C58" s="39" t="s">
        <v>13</v>
      </c>
      <c r="D58" s="39" t="s">
        <v>57</v>
      </c>
      <c r="E58" s="39" t="s">
        <v>67</v>
      </c>
      <c r="F58" s="39" t="s">
        <v>68</v>
      </c>
      <c r="G58" s="40"/>
      <c r="H58" s="29"/>
    </row>
    <row r="59" spans="1:8" ht="18" hidden="1" customHeight="1">
      <c r="A59" s="7" t="s">
        <v>27</v>
      </c>
      <c r="B59" s="22" t="s">
        <v>14</v>
      </c>
      <c r="C59" s="22" t="s">
        <v>13</v>
      </c>
      <c r="D59" s="22" t="s">
        <v>57</v>
      </c>
      <c r="E59" s="22" t="s">
        <v>30</v>
      </c>
      <c r="F59" s="22" t="s">
        <v>26</v>
      </c>
      <c r="G59" s="23">
        <v>503</v>
      </c>
      <c r="H59" s="29"/>
    </row>
    <row r="60" spans="1:8" ht="18.75" hidden="1" customHeight="1">
      <c r="A60" s="18" t="s">
        <v>51</v>
      </c>
      <c r="B60" s="8"/>
      <c r="C60" s="8"/>
      <c r="D60" s="8"/>
      <c r="E60" s="8"/>
      <c r="F60" s="8"/>
      <c r="G60" s="7"/>
      <c r="H60" s="31">
        <f>SUM(H55:H59)</f>
        <v>0</v>
      </c>
    </row>
    <row r="61" spans="1:8" ht="18.75" customHeight="1">
      <c r="A61" s="18"/>
      <c r="B61" s="8"/>
      <c r="C61" s="8"/>
      <c r="D61" s="8"/>
      <c r="E61" s="8"/>
      <c r="F61" s="8"/>
      <c r="G61" s="7"/>
      <c r="H61" s="31"/>
    </row>
    <row r="62" spans="1:8" ht="18.75" hidden="1" customHeight="1">
      <c r="A62" s="18"/>
      <c r="B62" s="22" t="s">
        <v>13</v>
      </c>
      <c r="C62" s="22" t="s">
        <v>25</v>
      </c>
      <c r="D62" s="22"/>
      <c r="E62" s="22"/>
      <c r="F62" s="22"/>
      <c r="G62" s="23"/>
      <c r="H62" s="29"/>
    </row>
    <row r="63" spans="1:8" ht="18.75" hidden="1" customHeight="1">
      <c r="A63" s="18"/>
      <c r="B63" s="22" t="s">
        <v>13</v>
      </c>
      <c r="C63" s="22" t="s">
        <v>15</v>
      </c>
      <c r="D63" s="22"/>
      <c r="E63" s="22"/>
      <c r="F63" s="22"/>
      <c r="G63" s="23"/>
      <c r="H63" s="29">
        <f>H24+H25</f>
        <v>0</v>
      </c>
    </row>
    <row r="64" spans="1:8" ht="18.75" hidden="1" customHeight="1">
      <c r="A64" s="18"/>
      <c r="B64" s="22" t="s">
        <v>13</v>
      </c>
      <c r="C64" s="22" t="s">
        <v>28</v>
      </c>
      <c r="D64" s="22"/>
      <c r="E64" s="22"/>
      <c r="F64" s="22"/>
      <c r="G64" s="23"/>
      <c r="H64" s="29">
        <f>H26</f>
        <v>0</v>
      </c>
    </row>
    <row r="65" spans="1:12" ht="18.75" hidden="1" customHeight="1">
      <c r="A65" s="18"/>
      <c r="B65" s="22" t="s">
        <v>25</v>
      </c>
      <c r="C65" s="22" t="s">
        <v>6</v>
      </c>
      <c r="D65" s="22"/>
      <c r="E65" s="22"/>
      <c r="F65" s="22"/>
      <c r="G65" s="23"/>
      <c r="H65" s="29">
        <f>H40+H41</f>
        <v>0</v>
      </c>
    </row>
    <row r="66" spans="1:12" ht="18.75" customHeight="1">
      <c r="A66" s="18"/>
      <c r="B66" s="22" t="s">
        <v>6</v>
      </c>
      <c r="C66" s="22" t="s">
        <v>35</v>
      </c>
      <c r="D66" s="22"/>
      <c r="E66" s="22"/>
      <c r="F66" s="22"/>
      <c r="G66" s="23"/>
      <c r="H66" s="29">
        <f>H27+H28+H29+H30</f>
        <v>-24683.08</v>
      </c>
    </row>
    <row r="67" spans="1:12" ht="18.75" hidden="1" customHeight="1">
      <c r="A67" s="18"/>
      <c r="B67" s="22" t="s">
        <v>6</v>
      </c>
      <c r="C67" s="22" t="s">
        <v>34</v>
      </c>
      <c r="D67" s="22"/>
      <c r="E67" s="22"/>
      <c r="F67" s="22"/>
      <c r="G67" s="23"/>
      <c r="H67" s="29"/>
    </row>
    <row r="68" spans="1:12" ht="18.75" customHeight="1">
      <c r="A68" s="18"/>
      <c r="B68" s="22" t="s">
        <v>7</v>
      </c>
      <c r="C68" s="22" t="s">
        <v>13</v>
      </c>
      <c r="D68" s="22"/>
      <c r="E68" s="22"/>
      <c r="F68" s="22"/>
      <c r="G68" s="23"/>
      <c r="H68" s="29">
        <f>H31+H32</f>
        <v>-20000</v>
      </c>
    </row>
    <row r="69" spans="1:12" ht="18.75" hidden="1" customHeight="1">
      <c r="A69" s="18"/>
      <c r="B69" s="22" t="s">
        <v>7</v>
      </c>
      <c r="C69" s="22" t="s">
        <v>6</v>
      </c>
      <c r="D69" s="22"/>
      <c r="E69" s="22"/>
      <c r="F69" s="22"/>
      <c r="G69" s="23"/>
      <c r="H69" s="29"/>
    </row>
    <row r="70" spans="1:12" ht="18.75" customHeight="1">
      <c r="A70" s="18"/>
      <c r="B70" s="22" t="s">
        <v>7</v>
      </c>
      <c r="C70" s="22" t="s">
        <v>25</v>
      </c>
      <c r="D70" s="22"/>
      <c r="E70" s="22"/>
      <c r="F70" s="22"/>
      <c r="G70" s="23"/>
      <c r="H70" s="29">
        <f>H33</f>
        <v>59683.08</v>
      </c>
    </row>
    <row r="71" spans="1:12" ht="18.75" customHeight="1">
      <c r="A71" s="18"/>
      <c r="B71" s="22" t="s">
        <v>7</v>
      </c>
      <c r="C71" s="22" t="s">
        <v>6</v>
      </c>
      <c r="D71" s="22"/>
      <c r="E71" s="22"/>
      <c r="F71" s="22"/>
      <c r="G71" s="23"/>
      <c r="H71" s="29">
        <f>H34</f>
        <v>-15000</v>
      </c>
    </row>
    <row r="72" spans="1:12" ht="18.75" hidden="1" customHeight="1">
      <c r="A72" s="18"/>
      <c r="B72" s="22" t="s">
        <v>35</v>
      </c>
      <c r="C72" s="22" t="s">
        <v>13</v>
      </c>
      <c r="D72" s="22"/>
      <c r="E72" s="22"/>
      <c r="F72" s="22"/>
      <c r="G72" s="23"/>
      <c r="H72" s="29"/>
    </row>
    <row r="73" spans="1:12" ht="18.75" customHeight="1">
      <c r="A73" s="18" t="s">
        <v>59</v>
      </c>
      <c r="B73" s="22"/>
      <c r="C73" s="22"/>
      <c r="D73" s="22"/>
      <c r="E73" s="22"/>
      <c r="F73" s="22"/>
      <c r="G73" s="23"/>
      <c r="H73" s="31">
        <f>SUM(H62:H72)</f>
        <v>0</v>
      </c>
    </row>
    <row r="74" spans="1:12" ht="18.75" customHeight="1">
      <c r="A74" s="18"/>
      <c r="B74" s="22"/>
      <c r="C74" s="22"/>
      <c r="D74" s="22"/>
      <c r="E74" s="22"/>
      <c r="F74" s="22"/>
      <c r="G74" s="23"/>
      <c r="H74" s="31"/>
    </row>
    <row r="75" spans="1:12" ht="18.75" hidden="1" customHeight="1">
      <c r="A75" s="18"/>
      <c r="B75" s="22"/>
      <c r="C75" s="22"/>
      <c r="D75" s="22" t="s">
        <v>42</v>
      </c>
      <c r="E75" s="22"/>
      <c r="F75" s="22"/>
      <c r="G75" s="23"/>
      <c r="H75" s="29">
        <f>H24+H25</f>
        <v>0</v>
      </c>
    </row>
    <row r="76" spans="1:12" ht="18.75" hidden="1" customHeight="1">
      <c r="A76" s="18"/>
      <c r="B76" s="22"/>
      <c r="C76" s="22"/>
      <c r="D76" s="26" t="s">
        <v>50</v>
      </c>
      <c r="E76" s="22"/>
      <c r="F76" s="22"/>
      <c r="G76" s="23"/>
      <c r="H76" s="29"/>
    </row>
    <row r="77" spans="1:12" ht="18.75" hidden="1" customHeight="1">
      <c r="A77" s="18"/>
      <c r="B77" s="22"/>
      <c r="C77" s="22"/>
      <c r="D77" s="26" t="s">
        <v>44</v>
      </c>
      <c r="E77" s="22"/>
      <c r="F77" s="22"/>
      <c r="G77" s="23"/>
      <c r="H77" s="29">
        <f>H26</f>
        <v>0</v>
      </c>
    </row>
    <row r="78" spans="1:12" ht="18.75" hidden="1" customHeight="1">
      <c r="A78" s="18"/>
      <c r="B78" s="22"/>
      <c r="C78" s="22"/>
      <c r="D78" s="22" t="s">
        <v>43</v>
      </c>
      <c r="E78" s="22"/>
      <c r="F78" s="22"/>
      <c r="G78" s="23"/>
      <c r="H78" s="29"/>
    </row>
    <row r="79" spans="1:12" ht="18.75" hidden="1" customHeight="1">
      <c r="A79" s="18"/>
      <c r="B79" s="22"/>
      <c r="C79" s="22"/>
      <c r="D79" s="26" t="s">
        <v>45</v>
      </c>
      <c r="E79" s="22"/>
      <c r="F79" s="22"/>
      <c r="G79" s="23"/>
      <c r="H79" s="29"/>
    </row>
    <row r="80" spans="1:12" ht="18.75" hidden="1" customHeight="1">
      <c r="A80" s="18"/>
      <c r="B80" s="22"/>
      <c r="C80" s="22"/>
      <c r="D80" s="33" t="s">
        <v>33</v>
      </c>
      <c r="E80" s="22"/>
      <c r="F80" s="22"/>
      <c r="G80" s="23"/>
      <c r="H80" s="29"/>
      <c r="K80" s="14"/>
      <c r="L80" s="14"/>
    </row>
    <row r="81" spans="1:12" ht="18.75" customHeight="1">
      <c r="A81" s="18"/>
      <c r="B81" s="22"/>
      <c r="C81" s="22"/>
      <c r="D81" s="26" t="s">
        <v>47</v>
      </c>
      <c r="E81" s="22"/>
      <c r="F81" s="22"/>
      <c r="G81" s="23"/>
      <c r="H81" s="29">
        <f>H27+H28+H29+H30</f>
        <v>-24683.08</v>
      </c>
      <c r="K81" s="36"/>
      <c r="L81" s="14"/>
    </row>
    <row r="82" spans="1:12" ht="18.75" hidden="1" customHeight="1">
      <c r="A82" s="18"/>
      <c r="B82" s="22"/>
      <c r="C82" s="22"/>
      <c r="D82" s="26" t="s">
        <v>48</v>
      </c>
      <c r="E82" s="22"/>
      <c r="F82" s="22"/>
      <c r="G82" s="23"/>
      <c r="H82" s="29"/>
      <c r="K82" s="14"/>
      <c r="L82" s="14"/>
    </row>
    <row r="83" spans="1:12" ht="18.75" customHeight="1">
      <c r="A83" s="18"/>
      <c r="B83" s="22"/>
      <c r="C83" s="22"/>
      <c r="D83" s="33" t="s">
        <v>81</v>
      </c>
      <c r="E83" s="22"/>
      <c r="F83" s="22"/>
      <c r="G83" s="23"/>
      <c r="H83" s="29">
        <f>H31+H32</f>
        <v>-20000</v>
      </c>
    </row>
    <row r="84" spans="1:12" ht="18.75" hidden="1" customHeight="1">
      <c r="A84" s="18"/>
      <c r="B84" s="22"/>
      <c r="C84" s="22"/>
      <c r="D84" s="37" t="s">
        <v>49</v>
      </c>
      <c r="E84" s="38"/>
      <c r="F84" s="22"/>
      <c r="G84" s="23"/>
      <c r="H84" s="29"/>
    </row>
    <row r="85" spans="1:12" ht="18.75" customHeight="1">
      <c r="A85" s="18"/>
      <c r="B85" s="22"/>
      <c r="C85" s="22"/>
      <c r="D85" s="24" t="s">
        <v>86</v>
      </c>
      <c r="E85" s="22"/>
      <c r="F85" s="22"/>
      <c r="G85" s="23"/>
      <c r="H85" s="29">
        <f>H33</f>
        <v>59683.08</v>
      </c>
    </row>
    <row r="86" spans="1:12" ht="18.75" customHeight="1">
      <c r="A86" s="18"/>
      <c r="B86" s="22"/>
      <c r="C86" s="22"/>
      <c r="D86" s="24" t="s">
        <v>49</v>
      </c>
      <c r="E86" s="22"/>
      <c r="F86" s="22"/>
      <c r="G86" s="23"/>
      <c r="H86" s="29">
        <f>H34</f>
        <v>-15000</v>
      </c>
    </row>
    <row r="87" spans="1:12" ht="18.75" hidden="1" customHeight="1">
      <c r="A87" s="18"/>
      <c r="B87" s="22"/>
      <c r="C87" s="22"/>
      <c r="D87" s="22" t="s">
        <v>56</v>
      </c>
      <c r="E87" s="22"/>
      <c r="F87" s="22"/>
      <c r="G87" s="23"/>
      <c r="H87" s="29"/>
    </row>
    <row r="88" spans="1:12" ht="18.75" customHeight="1">
      <c r="A88" s="18" t="s">
        <v>60</v>
      </c>
      <c r="B88" s="8"/>
      <c r="C88" s="8"/>
      <c r="D88" s="8"/>
      <c r="E88" s="8"/>
      <c r="F88" s="8"/>
      <c r="G88" s="7"/>
      <c r="H88" s="31">
        <f>SUM(H75:H87)</f>
        <v>0</v>
      </c>
    </row>
    <row r="89" spans="1:12" ht="18.75" customHeight="1">
      <c r="A89" s="18"/>
      <c r="B89" s="8"/>
      <c r="C89" s="8"/>
      <c r="D89" s="8"/>
      <c r="E89" s="8"/>
      <c r="F89" s="8"/>
      <c r="G89" s="7"/>
      <c r="H89" s="31"/>
    </row>
    <row r="90" spans="1:12" ht="18.75" hidden="1" customHeight="1">
      <c r="A90" s="18"/>
      <c r="B90" s="8"/>
      <c r="C90" s="8"/>
      <c r="D90" s="8"/>
      <c r="E90" s="22" t="s">
        <v>31</v>
      </c>
      <c r="F90" s="22"/>
      <c r="G90" s="23"/>
      <c r="H90" s="29">
        <f>H44+H45+H46+H55</f>
        <v>0</v>
      </c>
    </row>
    <row r="91" spans="1:12" ht="18.75" customHeight="1">
      <c r="A91" s="18"/>
      <c r="B91" s="8"/>
      <c r="C91" s="8"/>
      <c r="D91" s="8"/>
      <c r="E91" s="22" t="s">
        <v>30</v>
      </c>
      <c r="F91" s="22"/>
      <c r="G91" s="23"/>
      <c r="H91" s="29">
        <f>H27+H29+H30+H31+H32+H33+H34</f>
        <v>0</v>
      </c>
    </row>
    <row r="92" spans="1:12" ht="18.75" hidden="1" customHeight="1">
      <c r="A92" s="18"/>
      <c r="B92" s="8"/>
      <c r="C92" s="8"/>
      <c r="D92" s="8"/>
      <c r="E92" s="22" t="s">
        <v>70</v>
      </c>
      <c r="F92" s="22"/>
      <c r="G92" s="23"/>
      <c r="H92" s="29">
        <f>H57</f>
        <v>0</v>
      </c>
    </row>
    <row r="93" spans="1:12" ht="18.75" hidden="1" customHeight="1">
      <c r="A93" s="18"/>
      <c r="B93" s="8"/>
      <c r="C93" s="8"/>
      <c r="D93" s="8"/>
      <c r="E93" s="22" t="s">
        <v>67</v>
      </c>
      <c r="F93" s="22"/>
      <c r="G93" s="23"/>
      <c r="H93" s="29">
        <f>H26+H49+H58</f>
        <v>0</v>
      </c>
    </row>
    <row r="94" spans="1:12" ht="18.75" customHeight="1">
      <c r="A94" s="18" t="s">
        <v>58</v>
      </c>
      <c r="B94" s="8"/>
      <c r="C94" s="8"/>
      <c r="D94" s="8"/>
      <c r="E94" s="8"/>
      <c r="F94" s="8"/>
      <c r="G94" s="7"/>
      <c r="H94" s="31">
        <f>SUM(H90:H93)</f>
        <v>0</v>
      </c>
    </row>
    <row r="95" spans="1:12" ht="18.75" customHeight="1">
      <c r="A95" s="18"/>
      <c r="B95" s="8"/>
      <c r="C95" s="8"/>
      <c r="D95" s="8"/>
      <c r="E95" s="8"/>
      <c r="F95" s="8"/>
      <c r="G95" s="7"/>
      <c r="H95" s="31"/>
    </row>
    <row r="96" spans="1:12" ht="18.75" customHeight="1">
      <c r="A96" s="18" t="s">
        <v>61</v>
      </c>
      <c r="B96" s="8"/>
      <c r="C96" s="8"/>
      <c r="D96" s="8"/>
      <c r="E96" s="8"/>
      <c r="F96" s="8"/>
      <c r="G96" s="7"/>
      <c r="H96" s="31">
        <f>H94</f>
        <v>0</v>
      </c>
    </row>
    <row r="97" spans="1:8" ht="15" customHeight="1">
      <c r="A97" s="1"/>
      <c r="H97" s="34"/>
    </row>
    <row r="98" spans="1:8" ht="19.5" customHeight="1">
      <c r="A98" s="1" t="s">
        <v>32</v>
      </c>
      <c r="B98" s="16" t="s">
        <v>71</v>
      </c>
      <c r="H98" s="35">
        <v>195800</v>
      </c>
    </row>
    <row r="99" spans="1:8" ht="14.25" customHeight="1">
      <c r="A99" s="1"/>
      <c r="H99" s="35"/>
    </row>
    <row r="100" spans="1:8" ht="14.25" customHeight="1">
      <c r="A100" s="1"/>
      <c r="H100" s="35" t="e">
        <f>#REF!-H98</f>
        <v>#REF!</v>
      </c>
    </row>
    <row r="101" spans="1:8" ht="14.25" customHeight="1">
      <c r="A101" s="1"/>
      <c r="H101" s="34"/>
    </row>
    <row r="102" spans="1:8" ht="14.25" customHeight="1">
      <c r="A102" s="1"/>
      <c r="H102" s="34"/>
    </row>
    <row r="103" spans="1:8">
      <c r="H103" s="34"/>
    </row>
    <row r="104" spans="1:8">
      <c r="H104" s="34"/>
    </row>
    <row r="105" spans="1:8">
      <c r="H105" s="34"/>
    </row>
    <row r="106" spans="1:8">
      <c r="H106" s="34"/>
    </row>
    <row r="107" spans="1:8">
      <c r="H107" s="34"/>
    </row>
    <row r="108" spans="1:8">
      <c r="H108" s="34"/>
    </row>
    <row r="109" spans="1:8">
      <c r="H109" s="34"/>
    </row>
    <row r="110" spans="1:8">
      <c r="H110" s="34"/>
    </row>
    <row r="111" spans="1:8">
      <c r="H111" s="34"/>
    </row>
    <row r="112" spans="1:8">
      <c r="H112" s="34"/>
    </row>
    <row r="113" spans="8:8">
      <c r="H113" s="34"/>
    </row>
    <row r="114" spans="8:8">
      <c r="H114" s="34"/>
    </row>
    <row r="115" spans="8:8">
      <c r="H115" s="34"/>
    </row>
    <row r="116" spans="8:8">
      <c r="H116" s="34"/>
    </row>
    <row r="117" spans="8:8">
      <c r="H117" s="34"/>
    </row>
    <row r="118" spans="8:8">
      <c r="H118" s="34"/>
    </row>
    <row r="119" spans="8:8">
      <c r="H119" s="34"/>
    </row>
    <row r="120" spans="8:8">
      <c r="H120" s="34"/>
    </row>
    <row r="121" spans="8:8">
      <c r="H121" s="34"/>
    </row>
    <row r="122" spans="8:8">
      <c r="H122" s="34"/>
    </row>
    <row r="123" spans="8:8">
      <c r="H123" s="34"/>
    </row>
    <row r="124" spans="8:8">
      <c r="H124" s="34"/>
    </row>
    <row r="125" spans="8:8">
      <c r="H125" s="34"/>
    </row>
    <row r="126" spans="8:8">
      <c r="H126" s="34"/>
    </row>
    <row r="127" spans="8:8">
      <c r="H127" s="34"/>
    </row>
    <row r="128" spans="8:8">
      <c r="H128" s="34"/>
    </row>
    <row r="129" spans="8:8">
      <c r="H129" s="34"/>
    </row>
    <row r="130" spans="8:8">
      <c r="H130" s="34"/>
    </row>
    <row r="131" spans="8:8">
      <c r="H131" s="34"/>
    </row>
    <row r="132" spans="8:8">
      <c r="H132" s="34"/>
    </row>
    <row r="133" spans="8:8">
      <c r="H133" s="34"/>
    </row>
    <row r="134" spans="8:8">
      <c r="H134" s="34"/>
    </row>
    <row r="135" spans="8:8">
      <c r="H135" s="34"/>
    </row>
    <row r="136" spans="8:8">
      <c r="H136" s="34"/>
    </row>
    <row r="137" spans="8:8">
      <c r="H137" s="34"/>
    </row>
    <row r="138" spans="8:8">
      <c r="H138" s="34"/>
    </row>
    <row r="139" spans="8:8">
      <c r="H139" s="34"/>
    </row>
    <row r="140" spans="8:8">
      <c r="H140" s="34"/>
    </row>
  </sheetData>
  <mergeCells count="12">
    <mergeCell ref="A15:H15"/>
    <mergeCell ref="A20:A22"/>
    <mergeCell ref="A18:H18"/>
    <mergeCell ref="A14:H14"/>
    <mergeCell ref="A16:H16"/>
    <mergeCell ref="A17:H17"/>
    <mergeCell ref="B20:B22"/>
    <mergeCell ref="C20:C22"/>
    <mergeCell ref="D20:D22"/>
    <mergeCell ref="E20:E22"/>
    <mergeCell ref="F20:F22"/>
    <mergeCell ref="G20:G22"/>
  </mergeCells>
  <phoneticPr fontId="0" type="noConversion"/>
  <pageMargins left="0.51181102362204722" right="0.39370078740157483" top="0.62992125984251968" bottom="0.59055118110236227" header="0" footer="0"/>
  <pageSetup paperSize="9" scale="80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уведомление №1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Buh</cp:lastModifiedBy>
  <cp:lastPrinted>2019-05-22T07:42:53Z</cp:lastPrinted>
  <dcterms:created xsi:type="dcterms:W3CDTF">2008-05-05T17:07:53Z</dcterms:created>
  <dcterms:modified xsi:type="dcterms:W3CDTF">2022-08-11T13:34:51Z</dcterms:modified>
</cp:coreProperties>
</file>